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BA656543-56D3-48B7-8260-3E8C9BD53501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6" l="1"/>
  <c r="G7" i="6"/>
  <c r="E7" i="6"/>
  <c r="G6" i="6"/>
  <c r="E6" i="6"/>
  <c r="G5" i="6"/>
  <c r="E5" i="6"/>
  <c r="G8" i="5"/>
  <c r="G7" i="5"/>
  <c r="E7" i="5"/>
  <c r="G6" i="5"/>
  <c r="E6" i="5"/>
  <c r="G5" i="5"/>
  <c r="E5" i="5"/>
  <c r="G8" i="4"/>
  <c r="G7" i="4"/>
  <c r="E7" i="4"/>
  <c r="G6" i="4"/>
  <c r="E6" i="4"/>
  <c r="G5" i="4"/>
  <c r="E5" i="4"/>
  <c r="G8" i="3"/>
  <c r="G7" i="3"/>
  <c r="E7" i="3"/>
  <c r="G6" i="3"/>
  <c r="E6" i="3"/>
  <c r="G5" i="3"/>
  <c r="E5" i="3"/>
  <c r="G8" i="2"/>
  <c r="G7" i="2"/>
  <c r="E7" i="2"/>
  <c r="G6" i="2"/>
  <c r="E6" i="2"/>
  <c r="G5" i="2"/>
  <c r="E5" i="2"/>
  <c r="G8" i="1"/>
  <c r="G7" i="1"/>
  <c r="E7" i="1"/>
  <c r="G6" i="1"/>
  <c r="E6" i="1"/>
  <c r="G5" i="1"/>
  <c r="E5" i="1"/>
  <c r="E8" i="6"/>
  <c r="F8" i="6"/>
  <c r="D8" i="6"/>
  <c r="F8" i="5" l="1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<sst xmlns="http://schemas.openxmlformats.org/spreadsheetml/2006/main" count="78" uniqueCount="23">
  <si>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</si>
  <si>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</si>
  <si>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</si>
  <si>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</si>
  <si>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</si>
  <si>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</si>
  <si>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</si>
  <si>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</si>
  <si>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</si>
  <si>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</si>
  <si>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</si>
  <si>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วันที่ 31 ต.ค.2567</t>
  </si>
  <si>
    <t>ข้อมูล ณ วันที่ 30 พ.ย.2567</t>
  </si>
  <si>
    <t>ข้อมูล ณ วันที่ 31 ธ.ค.2567</t>
  </si>
  <si>
    <t>ข้อมูล ณ วันที่ 31 ม.ค.2568</t>
  </si>
  <si>
    <t>ข้อมูล ณ วันที่ 28 ก.พ.2568</t>
  </si>
  <si>
    <t>ข้อมูล ณ วันที่ 31 มี.ค.2568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</si>
  <si>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</si>
  <si>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</si>
  <si>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</si>
  <si>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</si>
  <si>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</si>
  <si>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มีนาคม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</si>
</sst>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10" fontId="2" fillId="2" borderId="2" xfId="1" applyNumberFormat="1" applyFont="1" applyFill="1" applyBorder="1" applyAlignment="1">
      <alignment horizontal="center" vertical="center"/>
    </xf>
    <xf numFmtId="187" fontId="1" fillId="0" borderId="3" xfId="1" applyNumberFormat="1" applyFont="1" applyBorder="1" applyAlignment="1"/>
    <xf numFmtId="0" fontId="1" fillId="0" borderId="3" xfId="0" applyFont="1" applyBorder="1"/>
    <xf numFmtId="187" fontId="1" fillId="0" borderId="1" xfId="1" applyNumberFormat="1" applyFont="1" applyBorder="1" applyAlignment="1"/>
    <xf numFmtId="0" fontId="1" fillId="0" borderId="1" xfId="0" applyFont="1" applyBorder="1"/>
    <xf numFmtId="187" fontId="2" fillId="2" borderId="2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16" sqref="E16"/>
    </sheetView>
  </sheetViews>
  <sheetFormatPr defaultColWidth="12.58203125" defaultRowHeight="15" customHeight="1" x14ac:dyDescent="0.7"/>
  <cols>
    <col min="1" max="1" width="2.08203125" style="1" customWidth="1"/>
    <col min="2" max="2" width="6.58203125" style="1" customWidth="1"/>
    <col min="3" max="3" width="13.83203125" style="1" customWidth="1"/>
    <col min="4" max="4" width="18.75" style="1" customWidth="1"/>
    <col min="5" max="5" width="23" style="1" customWidth="1"/>
    <col min="6" max="6" width="19.08203125" style="1" customWidth="1"/>
    <col min="7" max="7" width="17.7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21" t="s">
        <v>17</v>
      </c>
      <c r="C2" s="22"/>
      <c r="D2" s="22"/>
      <c r="E2" s="22"/>
      <c r="F2" s="22"/>
      <c r="G2" s="22"/>
    </row>
    <row r="3" spans="2:7" ht="21" customHeight="1" x14ac:dyDescent="0.7">
      <c r="B3" s="20" t="s">
        <v>1</v>
      </c>
      <c r="C3" s="20"/>
      <c r="D3" s="20"/>
      <c r="E3" s="20"/>
      <c r="F3" s="20"/>
      <c r="G3" s="20"/>
    </row>
    <row r="4" spans="2:7" ht="29.25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9">
        <v>5766</v>
      </c>
      <c r="E5" s="9">
        <f>+D5-F5</f>
        <v>5591</v>
      </c>
      <c r="F5" s="9">
        <v>175</v>
      </c>
      <c r="G5" s="12">
        <f>F5/D5</f>
        <v>3.0350329517863338E-2</v>
      </c>
    </row>
    <row r="6" spans="2:7" ht="19.5" customHeight="1" x14ac:dyDescent="0.7">
      <c r="B6" s="6">
        <v>2</v>
      </c>
      <c r="C6" s="8" t="s">
        <v>9</v>
      </c>
      <c r="D6" s="10">
        <v>15589</v>
      </c>
      <c r="E6" s="9">
        <f t="shared" ref="E6:E7" si="0">+D6-F6</f>
        <v>14543</v>
      </c>
      <c r="F6" s="10">
        <v>1046</v>
      </c>
      <c r="G6" s="12">
        <f t="shared" ref="G6" si="1">F6/D6</f>
        <v>6.7098595163256142E-2</v>
      </c>
    </row>
    <row r="7" spans="2:7" ht="19.5" customHeight="1" x14ac:dyDescent="0.7">
      <c r="B7" s="6">
        <v>3</v>
      </c>
      <c r="C7" s="8" t="s">
        <v>10</v>
      </c>
      <c r="D7" s="10">
        <v>356</v>
      </c>
      <c r="E7" s="9">
        <f t="shared" si="0"/>
        <v>243</v>
      </c>
      <c r="F7" s="10">
        <v>113</v>
      </c>
      <c r="G7" s="12">
        <f>F7/D7</f>
        <v>0.31741573033707865</v>
      </c>
    </row>
    <row r="8" spans="2:7" ht="19.5" customHeight="1" x14ac:dyDescent="0.7">
      <c r="B8" s="23" t="s">
        <v>0</v>
      </c>
      <c r="C8" s="24"/>
      <c r="D8" s="11">
        <f>SUM(D5:D7)</f>
        <v>21711</v>
      </c>
      <c r="E8" s="11">
        <f>SUM(E5:E7)</f>
        <v>20377</v>
      </c>
      <c r="F8" s="11">
        <f>SUM(F5:F7)</f>
        <v>1334</v>
      </c>
      <c r="G8" s="13">
        <f>SUM(G5:G7)</f>
        <v>0.41486465501819814</v>
      </c>
    </row>
    <row r="9" spans="2:7" ht="21" x14ac:dyDescent="0.7">
      <c r="B9" s="2"/>
    </row>
    <row r="10" spans="2:7" ht="21" x14ac:dyDescent="0.7">
      <c r="F10" s="25" t="s">
        <v>11</v>
      </c>
      <c r="G10" s="25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4">
    <mergeCell ref="B3:G3"/>
    <mergeCell ref="B2:G2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Normal="100" workbookViewId="0">
      <selection activeCell="F21" sqref="F21"/>
    </sheetView>
  </sheetViews>
  <sheetFormatPr defaultColWidth="12.58203125" defaultRowHeight="15" customHeight="1" x14ac:dyDescent="0.7"/>
  <cols>
    <col min="1" max="1" width="3.5" style="1" customWidth="1"/>
    <col min="2" max="2" width="6.83203125" style="1" bestFit="1" customWidth="1"/>
    <col min="3" max="3" width="17.08203125" style="1" customWidth="1"/>
    <col min="4" max="4" width="17.75" style="1" customWidth="1"/>
    <col min="5" max="5" width="18.33203125" style="1" customWidth="1"/>
    <col min="6" max="7" width="20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1" t="s">
        <v>18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4991</v>
      </c>
      <c r="E5" s="9">
        <f>+D5-F5</f>
        <v>4860</v>
      </c>
      <c r="F5" s="9">
        <v>131</v>
      </c>
      <c r="G5" s="12">
        <f>F5/D5</f>
        <v>2.6247245041073931E-2</v>
      </c>
    </row>
    <row r="6" spans="2:7" ht="21" x14ac:dyDescent="0.7">
      <c r="B6" s="6">
        <v>2</v>
      </c>
      <c r="C6" s="8" t="s">
        <v>9</v>
      </c>
      <c r="D6" s="10">
        <v>10037</v>
      </c>
      <c r="E6" s="9">
        <f t="shared" ref="E6:E7" si="0">+D6-F6</f>
        <v>9515</v>
      </c>
      <c r="F6" s="10">
        <v>522</v>
      </c>
      <c r="G6" s="12">
        <f t="shared" ref="G6" si="1">F6/D6</f>
        <v>5.2007571983660454E-2</v>
      </c>
    </row>
    <row r="7" spans="2:7" ht="21" x14ac:dyDescent="0.7">
      <c r="B7" s="6">
        <v>3</v>
      </c>
      <c r="C7" s="8" t="s">
        <v>10</v>
      </c>
      <c r="D7" s="10">
        <v>408</v>
      </c>
      <c r="E7" s="9">
        <f t="shared" si="0"/>
        <v>263</v>
      </c>
      <c r="F7" s="10">
        <v>145</v>
      </c>
      <c r="G7" s="12">
        <f>F7/D7</f>
        <v>0.35539215686274511</v>
      </c>
    </row>
    <row r="8" spans="2:7" ht="21" x14ac:dyDescent="0.7">
      <c r="B8" s="23" t="s">
        <v>0</v>
      </c>
      <c r="C8" s="24"/>
      <c r="D8" s="11">
        <f>SUM(D5:D7)</f>
        <v>15436</v>
      </c>
      <c r="E8" s="11">
        <f>SUM(E5:E7)</f>
        <v>14638</v>
      </c>
      <c r="F8" s="11">
        <f>SUM(F5:F7)</f>
        <v>798</v>
      </c>
      <c r="G8" s="13">
        <f>SUM(G5:G7)</f>
        <v>0.43364697388747953</v>
      </c>
    </row>
    <row r="9" spans="2:7" ht="33" customHeight="1" x14ac:dyDescent="0.7"/>
    <row r="10" spans="2:7" ht="21" x14ac:dyDescent="0.7">
      <c r="F10" s="25" t="s">
        <v>12</v>
      </c>
      <c r="G10" s="25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.16" footer="0"/>
  <pageSetup paperSize="9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Normal="100" workbookViewId="0">
      <selection activeCell="F22" sqref="F22"/>
    </sheetView>
  </sheetViews>
  <sheetFormatPr defaultColWidth="12.58203125" defaultRowHeight="15" customHeight="1" x14ac:dyDescent="0.7"/>
  <cols>
    <col min="1" max="1" width="4.75" style="1" customWidth="1"/>
    <col min="2" max="2" width="6.58203125" style="1" customWidth="1"/>
    <col min="3" max="3" width="18.08203125" style="1" customWidth="1"/>
    <col min="4" max="5" width="17.33203125" style="1" customWidth="1"/>
    <col min="6" max="6" width="16" style="1" customWidth="1"/>
    <col min="7" max="7" width="16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1" t="s">
        <v>19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6796</v>
      </c>
      <c r="E5" s="9">
        <f>+D5-F5</f>
        <v>6659</v>
      </c>
      <c r="F5" s="9">
        <v>137</v>
      </c>
      <c r="G5" s="12">
        <f>F5/D5</f>
        <v>2.0158917010005887E-2</v>
      </c>
    </row>
    <row r="6" spans="2:7" ht="21" x14ac:dyDescent="0.7">
      <c r="B6" s="6">
        <v>2</v>
      </c>
      <c r="C6" s="8" t="s">
        <v>9</v>
      </c>
      <c r="D6" s="10">
        <v>6906</v>
      </c>
      <c r="E6" s="9">
        <f t="shared" ref="E6:E7" si="0">+D6-F6</f>
        <v>6690</v>
      </c>
      <c r="F6" s="10">
        <v>216</v>
      </c>
      <c r="G6" s="12">
        <f t="shared" ref="G6" si="1">F6/D6</f>
        <v>3.1277150304083408E-2</v>
      </c>
    </row>
    <row r="7" spans="2:7" ht="21" x14ac:dyDescent="0.7">
      <c r="B7" s="6">
        <v>3</v>
      </c>
      <c r="C7" s="8" t="s">
        <v>10</v>
      </c>
      <c r="D7" s="10">
        <v>239</v>
      </c>
      <c r="E7" s="9">
        <f t="shared" si="0"/>
        <v>157</v>
      </c>
      <c r="F7" s="10">
        <v>82</v>
      </c>
      <c r="G7" s="12">
        <f>F7/D7</f>
        <v>0.34309623430962344</v>
      </c>
    </row>
    <row r="8" spans="2:7" ht="21" x14ac:dyDescent="0.7">
      <c r="B8" s="23" t="s">
        <v>0</v>
      </c>
      <c r="C8" s="24"/>
      <c r="D8" s="11">
        <f>SUM(D5:D7)</f>
        <v>13941</v>
      </c>
      <c r="E8" s="11">
        <f>SUM(E5:E7)</f>
        <v>13506</v>
      </c>
      <c r="F8" s="11">
        <f>SUM(F5:F7)</f>
        <v>435</v>
      </c>
      <c r="G8" s="13">
        <f>SUM(G5:G7)</f>
        <v>0.39453230162371272</v>
      </c>
    </row>
    <row r="9" spans="2:7" ht="21" x14ac:dyDescent="0.7"/>
    <row r="10" spans="2:7" ht="21" x14ac:dyDescent="0.7">
      <c r="F10" s="25" t="s">
        <v>13</v>
      </c>
      <c r="G10" s="25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Normal="100" workbookViewId="0">
      <selection activeCell="F18" sqref="F18"/>
    </sheetView>
  </sheetViews>
  <sheetFormatPr defaultColWidth="12.58203125" defaultRowHeight="15" customHeight="1" x14ac:dyDescent="0.7"/>
  <cols>
    <col min="1" max="1" width="2.75" style="1" customWidth="1"/>
    <col min="2" max="2" width="7.08203125" style="1" customWidth="1"/>
    <col min="3" max="4" width="18" style="1" customWidth="1"/>
    <col min="5" max="5" width="18.25" style="1" customWidth="1"/>
    <col min="6" max="6" width="17.33203125" style="1" customWidth="1"/>
    <col min="7" max="7" width="17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21" t="s">
        <v>20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8296</v>
      </c>
      <c r="E5" s="9">
        <f>+D5-F5</f>
        <v>7997</v>
      </c>
      <c r="F5" s="9">
        <v>299</v>
      </c>
      <c r="G5" s="12">
        <f>F5/D5</f>
        <v>3.6041465766634521E-2</v>
      </c>
    </row>
    <row r="6" spans="2:7" ht="21" x14ac:dyDescent="0.7">
      <c r="B6" s="6">
        <v>2</v>
      </c>
      <c r="C6" s="8" t="s">
        <v>9</v>
      </c>
      <c r="D6" s="10">
        <v>5853</v>
      </c>
      <c r="E6" s="9">
        <f t="shared" ref="E6:E7" si="0">+D6-F6</f>
        <v>5551</v>
      </c>
      <c r="F6" s="10">
        <v>302</v>
      </c>
      <c r="G6" s="12">
        <f t="shared" ref="G6" si="1">F6/D6</f>
        <v>5.1597471382197162E-2</v>
      </c>
    </row>
    <row r="7" spans="2:7" ht="21" x14ac:dyDescent="0.7">
      <c r="B7" s="6">
        <v>3</v>
      </c>
      <c r="C7" s="8" t="s">
        <v>10</v>
      </c>
      <c r="D7" s="10">
        <v>370</v>
      </c>
      <c r="E7" s="9">
        <f t="shared" si="0"/>
        <v>206</v>
      </c>
      <c r="F7" s="10">
        <v>164</v>
      </c>
      <c r="G7" s="12">
        <f>F7/D7</f>
        <v>0.44324324324324327</v>
      </c>
    </row>
    <row r="8" spans="2:7" ht="21" x14ac:dyDescent="0.7">
      <c r="B8" s="23" t="s">
        <v>0</v>
      </c>
      <c r="C8" s="24"/>
      <c r="D8" s="11">
        <f>SUM(D5:D7)</f>
        <v>14519</v>
      </c>
      <c r="E8" s="11">
        <f>SUM(E5:E7)</f>
        <v>13754</v>
      </c>
      <c r="F8" s="11">
        <f>SUM(F5:F7)</f>
        <v>765</v>
      </c>
      <c r="G8" s="13">
        <f>SUM(G5:G7)</f>
        <v>0.53088218039207491</v>
      </c>
    </row>
    <row r="9" spans="2:7" ht="33" customHeight="1" x14ac:dyDescent="0.7"/>
    <row r="10" spans="2:7" ht="21" x14ac:dyDescent="0.7">
      <c r="F10" s="25" t="s">
        <v>14</v>
      </c>
      <c r="G10" s="25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.15" footer="0"/>
  <pageSetup paperSize="9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opLeftCell="A2" zoomScaleNormal="100" workbookViewId="0">
      <selection activeCell="F20" sqref="F20"/>
    </sheetView>
  </sheetViews>
  <sheetFormatPr defaultColWidth="12.58203125" defaultRowHeight="15" customHeight="1" x14ac:dyDescent="0.7"/>
  <cols>
    <col min="1" max="1" width="2.33203125" style="1" customWidth="1"/>
    <col min="2" max="2" width="7.25" style="1" customWidth="1"/>
    <col min="3" max="3" width="17.83203125" style="1" customWidth="1"/>
    <col min="4" max="4" width="18" style="1" customWidth="1"/>
    <col min="5" max="5" width="17.58203125" style="1" customWidth="1"/>
    <col min="6" max="6" width="17.5" style="1" customWidth="1"/>
    <col min="7" max="7" width="18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1" t="s">
        <v>21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4220</v>
      </c>
      <c r="E5" s="9">
        <f>+D5-F5</f>
        <v>4134</v>
      </c>
      <c r="F5" s="9">
        <v>86</v>
      </c>
      <c r="G5" s="12">
        <f>F5/D5</f>
        <v>2.0379146919431278E-2</v>
      </c>
    </row>
    <row r="6" spans="2:7" ht="21" x14ac:dyDescent="0.7">
      <c r="B6" s="6">
        <v>2</v>
      </c>
      <c r="C6" s="8" t="s">
        <v>9</v>
      </c>
      <c r="D6" s="10">
        <v>2909</v>
      </c>
      <c r="E6" s="9">
        <f t="shared" ref="E6:E7" si="0">+D6-F6</f>
        <v>2819</v>
      </c>
      <c r="F6" s="10">
        <v>90</v>
      </c>
      <c r="G6" s="12">
        <f t="shared" ref="G6" si="1">F6/D6</f>
        <v>3.0938466827088347E-2</v>
      </c>
    </row>
    <row r="7" spans="2:7" ht="21" x14ac:dyDescent="0.7">
      <c r="B7" s="6">
        <v>3</v>
      </c>
      <c r="C7" s="8" t="s">
        <v>10</v>
      </c>
      <c r="D7" s="10">
        <v>113</v>
      </c>
      <c r="E7" s="9">
        <f t="shared" si="0"/>
        <v>68</v>
      </c>
      <c r="F7" s="10">
        <v>45</v>
      </c>
      <c r="G7" s="12">
        <f>F7/D7</f>
        <v>0.39823008849557523</v>
      </c>
    </row>
    <row r="8" spans="2:7" ht="21" x14ac:dyDescent="0.7">
      <c r="B8" s="23" t="s">
        <v>0</v>
      </c>
      <c r="C8" s="24"/>
      <c r="D8" s="11">
        <f>SUM(D5:D7)</f>
        <v>7242</v>
      </c>
      <c r="E8" s="11">
        <f>SUM(E5:E7)</f>
        <v>7021</v>
      </c>
      <c r="F8" s="11">
        <f>SUM(F5:F7)</f>
        <v>221</v>
      </c>
      <c r="G8" s="13">
        <f>SUM(G5:G7)</f>
        <v>0.44954770224209484</v>
      </c>
    </row>
    <row r="9" spans="2:7" ht="33" customHeight="1" x14ac:dyDescent="0.7"/>
    <row r="10" spans="2:7" ht="21" x14ac:dyDescent="0.7">
      <c r="F10" s="25" t="s">
        <v>15</v>
      </c>
      <c r="G10" s="25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topLeftCell="A2" zoomScaleNormal="100" workbookViewId="0">
      <selection activeCell="E9" sqref="E9"/>
    </sheetView>
  </sheetViews>
  <sheetFormatPr defaultColWidth="12.58203125" defaultRowHeight="15" customHeight="1" x14ac:dyDescent="0.7"/>
  <cols>
    <col min="1" max="1" width="1.5" style="1" customWidth="1"/>
    <col min="2" max="2" width="7.5" style="1" customWidth="1"/>
    <col min="3" max="3" width="18.33203125" style="1" customWidth="1"/>
    <col min="4" max="4" width="18.25" style="1" customWidth="1"/>
    <col min="5" max="5" width="18" style="1" customWidth="1"/>
    <col min="6" max="6" width="18.25" style="1" customWidth="1"/>
    <col min="7" max="7" width="17.7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21" t="s">
        <v>22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5">
        <v>4029</v>
      </c>
      <c r="E5" s="15">
        <f>+D5-F5</f>
        <v>4008</v>
      </c>
      <c r="F5" s="16">
        <v>21</v>
      </c>
      <c r="G5" s="12">
        <f>F5/D5</f>
        <v>5.2122114668652275E-3</v>
      </c>
    </row>
    <row r="6" spans="2:7" ht="21" x14ac:dyDescent="0.7">
      <c r="B6" s="6">
        <v>2</v>
      </c>
      <c r="C6" s="8" t="s">
        <v>9</v>
      </c>
      <c r="D6" s="17">
        <v>2654</v>
      </c>
      <c r="E6" s="15">
        <f t="shared" ref="E6:E7" si="0">+D6-F6</f>
        <v>2628</v>
      </c>
      <c r="F6" s="18">
        <v>26</v>
      </c>
      <c r="G6" s="12">
        <f t="shared" ref="G6" si="1">F6/D6</f>
        <v>9.7965335342878671E-3</v>
      </c>
    </row>
    <row r="7" spans="2:7" ht="21" x14ac:dyDescent="0.7">
      <c r="B7" s="6">
        <v>3</v>
      </c>
      <c r="C7" s="8" t="s">
        <v>10</v>
      </c>
      <c r="D7" s="18">
        <v>86</v>
      </c>
      <c r="E7" s="15">
        <f t="shared" si="0"/>
        <v>65</v>
      </c>
      <c r="F7" s="18">
        <v>21</v>
      </c>
      <c r="G7" s="12">
        <f>F7/D7</f>
        <v>0.2441860465116279</v>
      </c>
    </row>
    <row r="8" spans="2:7" ht="21" x14ac:dyDescent="0.7">
      <c r="B8" s="23" t="s">
        <v>0</v>
      </c>
      <c r="C8" s="24"/>
      <c r="D8" s="19">
        <f>SUM(D5:D7)</f>
        <v>6769</v>
      </c>
      <c r="E8" s="19">
        <f t="shared" ref="E8:F8" si="2">SUM(E5:E7)</f>
        <v>6701</v>
      </c>
      <c r="F8" s="19">
        <f t="shared" si="2"/>
        <v>68</v>
      </c>
      <c r="G8" s="14">
        <f>SUM(G5:G7)</f>
        <v>0.25919479151278102</v>
      </c>
    </row>
    <row r="9" spans="2:7" ht="33" customHeight="1" x14ac:dyDescent="0.7"/>
    <row r="10" spans="2:7" ht="21" x14ac:dyDescent="0.7">
      <c r="F10" s="25" t="s">
        <v>16</v>
      </c>
      <c r="G10" s="25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8" right="0.7086614173228347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2025-04-07T13:40:48Z</cp:lastPrinted>
  <dcterms:created xsi:type="dcterms:W3CDTF">2023-03-01T05:04:06Z</dcterms:created>
  <dcterms:modified xsi:type="dcterms:W3CDTF">2025-04-07T13:40:50Z</dcterms:modified>
</cp:coreProperties>
</file>